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autodetermination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<sst xmlns="http://schemas.openxmlformats.org/spreadsheetml/2006/main" count="73" uniqueCount="41">
  <si>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Nombre de personnes vivant au domicile : </t>
  </si>
  <si>
    <t>Ressources</t>
  </si>
  <si>
    <t>PERIODOCITE</t>
  </si>
  <si>
    <t>MONTANT</t>
  </si>
  <si>
    <t>Mensuelles</t>
  </si>
  <si>
    <t>Charges</t>
  </si>
  <si>
    <t>Forfait transport</t>
  </si>
  <si>
    <t>Salaire, retraite, …</t>
  </si>
  <si>
    <t>ANNEE</t>
  </si>
  <si>
    <t>Indemnités (Sécurité Sociale, chômage...)</t>
  </si>
  <si>
    <t>Loyer (sans déduction APL) avec charges</t>
  </si>
  <si>
    <t>MOIS</t>
  </si>
  <si>
    <t>Pension d'invalidite</t>
  </si>
  <si>
    <t>Eau</t>
  </si>
  <si>
    <t>TRIM</t>
  </si>
  <si>
    <t>RSA</t>
  </si>
  <si>
    <t>EDF/GDF</t>
  </si>
  <si>
    <t>Allocation Adulte Handicapé</t>
  </si>
  <si>
    <t>Chauffage (charbon, fuel, …)</t>
  </si>
  <si>
    <t>Prestations Familiales enfants sans l'allocation de rentrée scolaire (C.A.F)</t>
  </si>
  <si>
    <t>Téléphone (ligne principale du foyer)</t>
  </si>
  <si>
    <t>Aide Personnalisée au Logement</t>
  </si>
  <si>
    <t>Pensions Alimentaires versées</t>
  </si>
  <si>
    <t>Pensions Alimentaires reçues</t>
  </si>
  <si>
    <t>Crédits habitation</t>
  </si>
  <si>
    <t>bourses</t>
  </si>
  <si>
    <t>Impôts de l'année dernière (revenus + habitation + fonciers)</t>
  </si>
  <si>
    <t>Autres (à préciser)</t>
  </si>
  <si>
    <t>Assurances</t>
  </si>
  <si>
    <t>TOTAL</t>
  </si>
  <si>
    <t>R.A.V JOURNALIER / PERS</t>
  </si>
  <si>
    <t>(R.A.V = Reste à vivre)</t>
  </si>
  <si>
    <t>En fonction des éléments que vous avez déclarés et sous réserve de vérification des justificatifs :</t>
  </si>
  <si>
    <t>cantine</t>
  </si>
  <si>
    <t>internat</t>
  </si>
  <si>
    <t>equipements</t>
  </si>
  <si>
    <t>voyages</t>
  </si>
  <si>
    <t xml:space="preserve">Autodétermination pour une demande d'aide de Fonds Social </t>
  </si>
  <si>
    <t>forfait transport accordé (1)</t>
  </si>
  <si>
    <t>(1) Charges imputables à tous les dossiers</t>
  </si>
  <si>
    <r>
      <t>Toutes les zones en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50"/>
        <rFont val="Arial"/>
        <family val="2"/>
      </rPr>
      <t>VERT</t>
    </r>
    <r>
      <rPr>
        <b/>
        <sz val="16"/>
        <color indexed="8"/>
        <rFont val="Arial"/>
        <family val="2"/>
      </rPr>
      <t xml:space="preserve"> sont modifiables, Veuillez à bien renseigner la périodicité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</si>
</sst>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&quot;[$€-40C];[Red]&quot;-&quot;#,##0.00&quot; &quot;[$€-40C]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u val="single"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000000"/>
      <name val="Arial"/>
      <family val="2"/>
    </font>
    <font>
      <u val="single"/>
      <sz val="18"/>
      <color rgb="FFFF0000"/>
      <name val="Arial"/>
      <family val="2"/>
    </font>
    <font>
      <b/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Border="0" applyProtection="0">
      <alignment/>
    </xf>
    <xf numFmtId="165" fontId="39" fillId="0" borderId="0" applyBorder="0" applyProtection="0">
      <alignment/>
    </xf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/>
    </xf>
    <xf numFmtId="164" fontId="51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164" fontId="2" fillId="35" borderId="15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 applyProtection="1">
      <alignment horizontal="center" vertical="center"/>
      <protection/>
    </xf>
    <xf numFmtId="164" fontId="2" fillId="35" borderId="15" xfId="0" applyNumberFormat="1" applyFont="1" applyFill="1" applyBorder="1" applyAlignment="1" applyProtection="1">
      <alignment horizontal="center" vertical="center"/>
      <protection/>
    </xf>
    <xf numFmtId="164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164" fontId="2" fillId="36" borderId="10" xfId="0" applyNumberFormat="1" applyFont="1" applyFill="1" applyBorder="1" applyAlignment="1" applyProtection="1">
      <alignment vertical="center"/>
      <protection locked="0"/>
    </xf>
    <xf numFmtId="164" fontId="2" fillId="36" borderId="10" xfId="0" applyNumberFormat="1" applyFont="1" applyFill="1" applyBorder="1" applyAlignment="1" applyProtection="1">
      <alignment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164" fontId="2" fillId="36" borderId="11" xfId="0" applyNumberFormat="1" applyFont="1" applyFill="1" applyBorder="1" applyAlignment="1" applyProtection="1">
      <alignment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164" fontId="2" fillId="36" borderId="15" xfId="0" applyNumberFormat="1" applyFont="1" applyFill="1" applyBorder="1" applyAlignment="1" applyProtection="1">
      <alignment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0" fontId="2" fillId="36" borderId="11" xfId="0" applyFont="1" applyFill="1" applyBorder="1" applyAlignment="1" applyProtection="1">
      <alignment vertical="center" wrapText="1"/>
      <protection locked="0"/>
    </xf>
    <xf numFmtId="0" fontId="2" fillId="36" borderId="15" xfId="0" applyFont="1" applyFill="1" applyBorder="1" applyAlignment="1" applyProtection="1">
      <alignment vertical="center" wrapText="1"/>
      <protection locked="0"/>
    </xf>
    <xf numFmtId="1" fontId="50" fillId="36" borderId="17" xfId="0" applyNumberFormat="1" applyFont="1" applyFill="1" applyBorder="1" applyAlignment="1" applyProtection="1">
      <alignment horizontal="center" vertical="center"/>
      <protection locked="0"/>
    </xf>
    <xf numFmtId="164" fontId="2" fillId="35" borderId="18" xfId="0" applyNumberFormat="1" applyFont="1" applyFill="1" applyBorder="1" applyAlignment="1" applyProtection="1">
      <alignment horizontal="center" vertical="center"/>
      <protection/>
    </xf>
    <xf numFmtId="164" fontId="2" fillId="35" borderId="19" xfId="0" applyNumberFormat="1" applyFont="1" applyFill="1" applyBorder="1" applyAlignment="1" applyProtection="1">
      <alignment horizontal="center" vertical="center"/>
      <protection/>
    </xf>
    <xf numFmtId="164" fontId="2" fillId="36" borderId="11" xfId="0" applyNumberFormat="1" applyFont="1" applyFill="1" applyBorder="1" applyAlignment="1" applyProtection="1">
      <alignment vertical="center" wrapText="1"/>
      <protection locked="0"/>
    </xf>
    <xf numFmtId="164" fontId="2" fillId="35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2" fillId="36" borderId="10" xfId="0" applyFont="1" applyFill="1" applyBorder="1" applyAlignment="1" applyProtection="1">
      <alignment horizontal="center" vertical="center"/>
      <protection/>
    </xf>
    <xf numFmtId="44" fontId="2" fillId="36" borderId="10" xfId="49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Percent" xfId="53"/>
    <cellStyle name="Pourcentage 2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6"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theme="6" tint="0.5999600291252136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  <border/>
    </dxf>
    <dxf>
      <font>
        <color auto="1"/>
      </font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showGridLines="0" tabSelected="1" zoomScale="85" zoomScaleNormal="85" zoomScalePageLayoutView="0" workbookViewId="0" topLeftCell="A1">
      <selection activeCell="C7" sqref="C7"/>
    </sheetView>
  </sheetViews>
  <sheetFormatPr defaultColWidth="10.75390625" defaultRowHeight="14.25"/>
  <cols>
    <col min="1" max="1" width="45.875" style="1" customWidth="1"/>
    <col min="2" max="2" width="16.00390625" style="2" customWidth="1"/>
    <col min="3" max="3" width="12.875" style="1" customWidth="1"/>
    <col min="4" max="4" width="17.00390625" style="1" customWidth="1"/>
    <col min="5" max="5" width="42.625" style="1" customWidth="1"/>
    <col min="6" max="6" width="16.125" style="2" customWidth="1"/>
    <col min="7" max="7" width="13.00390625" style="1" customWidth="1"/>
    <col min="8" max="8" width="21.625" style="1" customWidth="1"/>
    <col min="9" max="16384" width="10.75390625" style="1" customWidth="1"/>
  </cols>
  <sheetData>
    <row r="1" spans="1:8" ht="27" customHeight="1">
      <c r="A1" s="59" t="s">
        <v>37</v>
      </c>
      <c r="B1" s="59"/>
      <c r="C1" s="59"/>
      <c r="D1" s="59"/>
      <c r="E1" s="59"/>
      <c r="F1" s="59"/>
      <c r="G1" s="59"/>
      <c r="H1" s="59"/>
    </row>
    <row r="2" spans="1:8" ht="36.75" customHeight="1" thickBot="1">
      <c r="A2" s="60" t="s">
        <v>40</v>
      </c>
      <c r="B2" s="60"/>
      <c r="C2" s="60"/>
      <c r="D2" s="60"/>
      <c r="E2" s="60"/>
      <c r="F2" s="60"/>
      <c r="G2" s="60"/>
      <c r="H2" s="60"/>
    </row>
    <row r="3" spans="1:8" ht="30.75" customHeight="1" thickBot="1">
      <c r="A3" s="50" t="s">
        <v>0</v>
      </c>
      <c r="B3" s="4"/>
      <c r="C3" s="3"/>
      <c r="D3" s="44">
        <v>1</v>
      </c>
      <c r="E3" s="33"/>
      <c r="F3" s="5"/>
      <c r="G3" s="5"/>
      <c r="H3" s="6"/>
    </row>
    <row r="4" ht="15">
      <c r="A4" s="1" t="str">
        <f>RIGHT(A3,2)</f>
        <v>: </v>
      </c>
    </row>
    <row r="5" spans="1:8" ht="26.25" customHeight="1">
      <c r="A5" s="7" t="s">
        <v>1</v>
      </c>
      <c r="B5" s="8" t="s">
        <v>2</v>
      </c>
      <c r="C5" s="8" t="s">
        <v>3</v>
      </c>
      <c r="D5" s="8" t="s">
        <v>4</v>
      </c>
      <c r="E5" s="49" t="s">
        <v>5</v>
      </c>
      <c r="F5" s="8" t="s">
        <v>2</v>
      </c>
      <c r="G5" s="8" t="s">
        <v>3</v>
      </c>
      <c r="H5" s="8" t="s">
        <v>4</v>
      </c>
    </row>
    <row r="6" spans="1:8" ht="26.25" customHeight="1" hidden="1">
      <c r="A6" s="7"/>
      <c r="B6" s="8"/>
      <c r="C6" s="8"/>
      <c r="D6" s="8"/>
      <c r="E6" s="9" t="s">
        <v>6</v>
      </c>
      <c r="F6" s="10"/>
      <c r="G6" s="9"/>
      <c r="H6" s="11">
        <v>200</v>
      </c>
    </row>
    <row r="7" spans="1:8" s="9" customFormat="1" ht="25.5" customHeight="1">
      <c r="A7" s="12" t="s">
        <v>7</v>
      </c>
      <c r="B7" s="34" t="s">
        <v>11</v>
      </c>
      <c r="C7" s="35"/>
      <c r="D7" s="26">
        <f>IF(B7="mois",C7,IF(B7="trim",C7/3,IF(B7="annee",C7/12,"")))</f>
        <v>0</v>
      </c>
      <c r="E7" s="31" t="s">
        <v>38</v>
      </c>
      <c r="F7" s="51" t="s">
        <v>11</v>
      </c>
      <c r="G7" s="52">
        <v>200</v>
      </c>
      <c r="H7" s="26">
        <f aca="true" t="shared" si="0" ref="H7:H15">IF(F7="mois",G7,IF(F7="trim",G7/3,IF(F7="annee",G7/12,"")))</f>
        <v>200</v>
      </c>
    </row>
    <row r="8" spans="1:8" s="9" customFormat="1" ht="25.5" customHeight="1">
      <c r="A8" s="12" t="s">
        <v>9</v>
      </c>
      <c r="B8" s="34" t="s">
        <v>11</v>
      </c>
      <c r="C8" s="35"/>
      <c r="D8" s="26">
        <f>IF(B8="mois",C8,IF(B8="trim",C8/3,IF(B8="annee",C8/12,"")))</f>
        <v>0</v>
      </c>
      <c r="E8" s="12" t="s">
        <v>10</v>
      </c>
      <c r="F8" s="34" t="s">
        <v>11</v>
      </c>
      <c r="G8" s="35"/>
      <c r="H8" s="24">
        <f t="shared" si="0"/>
        <v>0</v>
      </c>
    </row>
    <row r="9" spans="1:8" s="9" customFormat="1" ht="25.5" customHeight="1">
      <c r="A9" s="12" t="s">
        <v>12</v>
      </c>
      <c r="B9" s="34" t="s">
        <v>11</v>
      </c>
      <c r="C9" s="35"/>
      <c r="D9" s="26">
        <f>IF(B9="mois",C9,IF(B9="trim",C9/3,IF(B9="annee",C9/12,"")))</f>
        <v>0</v>
      </c>
      <c r="E9" s="12" t="s">
        <v>13</v>
      </c>
      <c r="F9" s="34" t="s">
        <v>14</v>
      </c>
      <c r="G9" s="35"/>
      <c r="H9" s="24">
        <f t="shared" si="0"/>
        <v>0</v>
      </c>
    </row>
    <row r="10" spans="1:8" s="9" customFormat="1" ht="25.5" customHeight="1">
      <c r="A10" s="12" t="s">
        <v>15</v>
      </c>
      <c r="B10" s="34" t="s">
        <v>11</v>
      </c>
      <c r="C10" s="35"/>
      <c r="D10" s="26">
        <f>IF(B10="mois",C10,IF(B10="trim",C10/3,IF(B10="annee",C10/12,"")))</f>
        <v>0</v>
      </c>
      <c r="E10" s="12" t="s">
        <v>16</v>
      </c>
      <c r="F10" s="34" t="s">
        <v>8</v>
      </c>
      <c r="G10" s="35"/>
      <c r="H10" s="24">
        <f t="shared" si="0"/>
        <v>0</v>
      </c>
    </row>
    <row r="11" spans="1:8" s="9" customFormat="1" ht="25.5" customHeight="1">
      <c r="A11" s="12" t="s">
        <v>17</v>
      </c>
      <c r="B11" s="34" t="s">
        <v>11</v>
      </c>
      <c r="C11" s="35"/>
      <c r="D11" s="26">
        <f>IF(B11="mois",C11,IF(B11="trim",C11/3,IF(B11="annee",C11/12,"")))</f>
        <v>0</v>
      </c>
      <c r="E11" s="12" t="s">
        <v>18</v>
      </c>
      <c r="F11" s="34" t="s">
        <v>8</v>
      </c>
      <c r="G11" s="35"/>
      <c r="H11" s="24">
        <f t="shared" si="0"/>
        <v>0</v>
      </c>
    </row>
    <row r="12" spans="1:8" s="14" customFormat="1" ht="39.75" customHeight="1">
      <c r="A12" s="13" t="s">
        <v>19</v>
      </c>
      <c r="B12" s="34" t="s">
        <v>11</v>
      </c>
      <c r="C12" s="36"/>
      <c r="D12" s="26">
        <f aca="true" t="shared" si="1" ref="D12:D18">IF(B12="mois",C12,IF(B12="trim",C12/3,IF(B12="annee",C12/12,"")))</f>
        <v>0</v>
      </c>
      <c r="E12" s="12" t="s">
        <v>20</v>
      </c>
      <c r="F12" s="34" t="s">
        <v>8</v>
      </c>
      <c r="G12" s="35"/>
      <c r="H12" s="24">
        <f t="shared" si="0"/>
        <v>0</v>
      </c>
    </row>
    <row r="13" spans="1:8" s="14" customFormat="1" ht="21" customHeight="1">
      <c r="A13" s="13" t="s">
        <v>21</v>
      </c>
      <c r="B13" s="34" t="s">
        <v>11</v>
      </c>
      <c r="C13" s="36"/>
      <c r="D13" s="26">
        <f t="shared" si="1"/>
        <v>0</v>
      </c>
      <c r="E13" s="13" t="s">
        <v>22</v>
      </c>
      <c r="F13" s="34" t="s">
        <v>8</v>
      </c>
      <c r="G13" s="36"/>
      <c r="H13" s="24">
        <f t="shared" si="0"/>
        <v>0</v>
      </c>
    </row>
    <row r="14" spans="1:8" s="14" customFormat="1" ht="30" customHeight="1">
      <c r="A14" s="30" t="s">
        <v>23</v>
      </c>
      <c r="B14" s="34" t="s">
        <v>11</v>
      </c>
      <c r="C14" s="36"/>
      <c r="D14" s="26">
        <f>IF(B14="mois",C14,IF(B14="trim",C14/3,IF(B14="annee",C14/12,"")))</f>
        <v>0</v>
      </c>
      <c r="E14" s="13" t="s">
        <v>24</v>
      </c>
      <c r="F14" s="34" t="s">
        <v>8</v>
      </c>
      <c r="G14" s="36"/>
      <c r="H14" s="24">
        <f t="shared" si="0"/>
        <v>0</v>
      </c>
    </row>
    <row r="15" spans="1:8" s="14" customFormat="1" ht="35.25" customHeight="1">
      <c r="A15" s="30" t="s">
        <v>25</v>
      </c>
      <c r="B15" s="34" t="s">
        <v>11</v>
      </c>
      <c r="C15" s="36"/>
      <c r="D15" s="26">
        <f>IF(B15="mois",C15,IF(B15="trim",C15/3,IF(B15="annee",C15/12,"")))</f>
        <v>0</v>
      </c>
      <c r="E15" s="13" t="s">
        <v>26</v>
      </c>
      <c r="F15" s="34" t="s">
        <v>8</v>
      </c>
      <c r="G15" s="36"/>
      <c r="H15" s="24">
        <f t="shared" si="0"/>
        <v>0</v>
      </c>
    </row>
    <row r="16" spans="1:8" s="9" customFormat="1" ht="25.5" customHeight="1">
      <c r="A16" s="41" t="s">
        <v>27</v>
      </c>
      <c r="B16" s="34" t="s">
        <v>11</v>
      </c>
      <c r="C16" s="35"/>
      <c r="D16" s="26">
        <f t="shared" si="1"/>
        <v>0</v>
      </c>
      <c r="E16" s="15" t="s">
        <v>28</v>
      </c>
      <c r="F16" s="37" t="s">
        <v>8</v>
      </c>
      <c r="G16" s="47"/>
      <c r="H16" s="48">
        <f>IF(F16="mois",G16,IF(F16="trim",G16/3,IF(F16="annee",G16/12,"")))</f>
        <v>0</v>
      </c>
    </row>
    <row r="17" spans="1:8" s="9" customFormat="1" ht="25.5" customHeight="1">
      <c r="A17" s="42" t="s">
        <v>27</v>
      </c>
      <c r="B17" s="37" t="s">
        <v>11</v>
      </c>
      <c r="C17" s="38"/>
      <c r="D17" s="45">
        <f t="shared" si="1"/>
        <v>0</v>
      </c>
      <c r="E17" s="42" t="s">
        <v>27</v>
      </c>
      <c r="F17" s="37" t="s">
        <v>8</v>
      </c>
      <c r="G17" s="47"/>
      <c r="H17" s="48">
        <f>IF(F17="mois",G17,IF(F17="trim",G17/3,IF(F17="annee",G17/12,"")))</f>
        <v>0</v>
      </c>
    </row>
    <row r="18" spans="1:8" s="9" customFormat="1" ht="25.5" customHeight="1">
      <c r="A18" s="43" t="s">
        <v>27</v>
      </c>
      <c r="B18" s="39" t="s">
        <v>11</v>
      </c>
      <c r="C18" s="40"/>
      <c r="D18" s="46">
        <f t="shared" si="1"/>
        <v>0</v>
      </c>
      <c r="E18" s="43" t="s">
        <v>27</v>
      </c>
      <c r="F18" s="37" t="s">
        <v>8</v>
      </c>
      <c r="G18" s="47"/>
      <c r="H18" s="48">
        <f>IF(F18="mois",G18,IF(F18="trim",G18/3,IF(F18="annee",G18/12,"")))</f>
        <v>0</v>
      </c>
    </row>
    <row r="19" spans="1:8" s="9" customFormat="1" ht="25.5" customHeight="1">
      <c r="A19" s="55" t="s">
        <v>29</v>
      </c>
      <c r="B19" s="56"/>
      <c r="C19" s="57"/>
      <c r="D19" s="27">
        <f>SUM(D7:D18)</f>
        <v>0</v>
      </c>
      <c r="E19" s="54" t="s">
        <v>29</v>
      </c>
      <c r="F19" s="54"/>
      <c r="G19" s="54"/>
      <c r="H19" s="25">
        <f>SUM(H7:H18)</f>
        <v>200</v>
      </c>
    </row>
    <row r="20" spans="1:8" s="9" customFormat="1" ht="27.75" customHeight="1" hidden="1" thickBot="1">
      <c r="A20" s="18" t="s">
        <v>30</v>
      </c>
      <c r="B20" s="19"/>
      <c r="C20" s="19"/>
      <c r="D20" s="28">
        <f>(D19-H19)/D3/30</f>
        <v>-6.666666666666667</v>
      </c>
      <c r="E20" s="16"/>
      <c r="F20" s="16"/>
      <c r="G20" s="16"/>
      <c r="H20" s="17"/>
    </row>
    <row r="21" spans="1:6" s="9" customFormat="1" ht="15.75" hidden="1">
      <c r="A21" s="9" t="s">
        <v>31</v>
      </c>
      <c r="B21" s="10"/>
      <c r="F21" s="10"/>
    </row>
    <row r="22" spans="2:6" s="9" customFormat="1" ht="15.75" hidden="1">
      <c r="B22" s="10"/>
      <c r="F22" s="10"/>
    </row>
    <row r="23" spans="1:6" s="9" customFormat="1" ht="20.25">
      <c r="A23" s="32" t="s">
        <v>32</v>
      </c>
      <c r="B23" s="21"/>
      <c r="C23" s="20"/>
      <c r="D23" s="20"/>
      <c r="E23" s="29"/>
      <c r="F23" s="10"/>
    </row>
    <row r="24" spans="1:7" s="9" customFormat="1" ht="27.75" customHeight="1">
      <c r="A24" s="58" t="str">
        <f>IF(D20&lt;13,"Vous pouvez prétendre à une aide ","Après étude de votre situation nous ne sommes pas en mesure de vous accorder une aide. Toutefois certaines situations parculières non prévues dans cette simulation peuvent donner lieu à l'attribution d'une aide")</f>
        <v>Vous pouvez prétendre à une aide </v>
      </c>
      <c r="B24" s="58"/>
      <c r="C24" s="58"/>
      <c r="D24" s="58"/>
      <c r="E24" s="58"/>
      <c r="F24" s="23"/>
      <c r="G24" s="22"/>
    </row>
    <row r="25" spans="1:7" s="9" customFormat="1" ht="15.75">
      <c r="A25" s="58"/>
      <c r="B25" s="58"/>
      <c r="C25" s="58"/>
      <c r="D25" s="58"/>
      <c r="E25" s="58"/>
      <c r="F25" s="23"/>
      <c r="G25" s="22"/>
    </row>
    <row r="26" spans="1:6" s="9" customFormat="1" ht="28.5" customHeight="1">
      <c r="A26" s="61" t="str">
        <f>IF(D20&lt;=8,"Y compris pour les voyages, à hauteur de 30% avec un plafond de 120 €",IF(D20&lt;13,"Sauf s'il s'agit de la prise en charge d'un voyage"," "))</f>
        <v>Y compris pour les voyages, à hauteur de 30% avec un plafond de 120 €</v>
      </c>
      <c r="B26" s="61"/>
      <c r="C26" s="61"/>
      <c r="D26" s="61"/>
      <c r="E26" s="61"/>
      <c r="F26" s="10"/>
    </row>
    <row r="27" spans="1:6" s="9" customFormat="1" ht="15.75">
      <c r="A27" s="61"/>
      <c r="B27" s="61"/>
      <c r="C27" s="61"/>
      <c r="D27" s="61"/>
      <c r="E27" s="61"/>
      <c r="F27" s="10"/>
    </row>
    <row r="28" spans="1:6" s="9" customFormat="1" ht="15.75">
      <c r="A28" s="53" t="s">
        <v>39</v>
      </c>
      <c r="B28" s="10"/>
      <c r="F28" s="10"/>
    </row>
    <row r="29" spans="2:6" s="9" customFormat="1" ht="15.75">
      <c r="B29" s="10"/>
      <c r="F29" s="10"/>
    </row>
    <row r="30" spans="2:6" s="9" customFormat="1" ht="15.75">
      <c r="B30" s="10"/>
      <c r="F30" s="10"/>
    </row>
    <row r="31" spans="2:6" s="9" customFormat="1" ht="15.75">
      <c r="B31" s="10"/>
      <c r="F31" s="10"/>
    </row>
    <row r="32" spans="2:6" s="9" customFormat="1" ht="15.75">
      <c r="B32" s="10"/>
      <c r="F32" s="10"/>
    </row>
    <row r="33" spans="2:6" s="9" customFormat="1" ht="15.75">
      <c r="B33" s="10"/>
      <c r="F33" s="10"/>
    </row>
    <row r="34" spans="2:6" s="9" customFormat="1" ht="15.75">
      <c r="B34" s="10"/>
      <c r="F34" s="10"/>
    </row>
    <row r="35" spans="2:6" s="9" customFormat="1" ht="15.75">
      <c r="B35" s="10"/>
      <c r="F35" s="10"/>
    </row>
    <row r="36" spans="2:6" s="9" customFormat="1" ht="15.75">
      <c r="B36" s="10"/>
      <c r="F36" s="10"/>
    </row>
    <row r="98" spans="1:2" ht="15">
      <c r="A98" s="1" t="s">
        <v>11</v>
      </c>
      <c r="B98" s="2" t="s">
        <v>33</v>
      </c>
    </row>
    <row r="99" spans="1:2" ht="15">
      <c r="A99" s="1" t="s">
        <v>14</v>
      </c>
      <c r="B99" s="2" t="s">
        <v>34</v>
      </c>
    </row>
    <row r="100" spans="1:2" ht="15">
      <c r="A100" s="1" t="s">
        <v>8</v>
      </c>
      <c r="B100" s="2" t="s">
        <v>35</v>
      </c>
    </row>
    <row r="101" ht="15">
      <c r="B101" s="2" t="s">
        <v>36</v>
      </c>
    </row>
  </sheetData>
  <sheetProtection password="A56B" sheet="1" objects="1" scenarios="1" formatCells="0" formatColumns="0" formatRows="0" insertColumns="0" insertRows="0" deleteColumns="0" deleteRows="0"/>
  <mergeCells count="6">
    <mergeCell ref="E19:G19"/>
    <mergeCell ref="A19:C19"/>
    <mergeCell ref="A24:E25"/>
    <mergeCell ref="A1:H1"/>
    <mergeCell ref="A2:H2"/>
    <mergeCell ref="A26:E27"/>
  </mergeCells>
  <conditionalFormatting sqref="A24:E25">
    <cfRule type="containsText" priority="3" dxfId="4" operator="containsText" stopIfTrue="1" text="Après étude">
      <formula>NOT(ISERROR(SEARCH("Après étude",A24)))</formula>
    </cfRule>
    <cfRule type="containsText" priority="4" dxfId="5" operator="containsText" stopIfTrue="1" text="prétendre">
      <formula>NOT(ISERROR(SEARCH("prétendre",A24)))</formula>
    </cfRule>
  </conditionalFormatting>
  <conditionalFormatting sqref="A26:E27">
    <cfRule type="containsText" priority="1" dxfId="4" operator="containsText" stopIfTrue="1" text="Après étude">
      <formula>NOT(ISERROR(SEARCH("Après étude",A26)))</formula>
    </cfRule>
    <cfRule type="containsText" priority="2" dxfId="5" operator="containsText" stopIfTrue="1" text="prétendre">
      <formula>NOT(ISERROR(SEARCH("prétendre",A26)))</formula>
    </cfRule>
  </conditionalFormatting>
  <dataValidations count="1">
    <dataValidation type="list" allowBlank="1" showInputMessage="1" showErrorMessage="1" sqref="C89 F7:F18 B7:B18">
      <formula1>$A$98:$A$100</formula1>
    </dataValidation>
  </dataValidations>
  <printOptions horizontalCentered="1" verticalCentered="1"/>
  <pageMargins left="0.23622047244094502" right="0.23622047244094502" top="0.2362204724409451" bottom="0.590551181102362" header="0.196456692913386" footer="0.196456692913386"/>
  <pageSetup firstPageNumber="1" useFirstPageNumber="1" fitToHeight="0" fitToWidth="0" horizontalDpi="600" verticalDpi="600" orientation="landscape" pageOrder="overThenDown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modele</dc:creator>
  <cp:keywords/>
  <dc:description/>
  <cp:lastModifiedBy>modele</cp:lastModifiedBy>
  <dcterms:created xsi:type="dcterms:W3CDTF">2016-11-23T07:59:21Z</dcterms:created>
  <dcterms:modified xsi:type="dcterms:W3CDTF">2016-12-02T10:51:20Z</dcterms:modified>
  <cp:category/>
  <cp:version/>
  <cp:contentType/>
  <cp:contentStatus/>
</cp:coreProperties>
</file>